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Worship" sheetId="2" state="visible" r:id="rId2"/>
    <sheet xmlns:r="http://schemas.openxmlformats.org/officeDocument/2006/relationships" name="Tech" sheetId="3" state="visible" r:id="rId3"/>
    <sheet xmlns:r="http://schemas.openxmlformats.org/officeDocument/2006/relationships" name="Kids" sheetId="4" state="visible" r:id="rId4"/>
    <sheet xmlns:r="http://schemas.openxmlformats.org/officeDocument/2006/relationships" name="Hospitality" sheetId="5" state="visible" r:id="rId5"/>
    <sheet xmlns:r="http://schemas.openxmlformats.org/officeDocument/2006/relationships" name="Prayer" sheetId="6" state="visible" r:id="rId6"/>
    <sheet xmlns:r="http://schemas.openxmlformats.org/officeDocument/2006/relationships" name="Volunteer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d 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5" fontId="7" fillId="2" borderId="1" applyAlignment="1" pivotButton="0" quotePrefix="0" xfId="0">
      <alignment horizontal="left"/>
    </xf>
    <xf numFmtId="165" fontId="7" fillId="2" borderId="1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center"/>
    </xf>
    <xf numFmtId="0" fontId="9" fillId="3" borderId="1" pivotButton="0" quotePrefix="0" xfId="0"/>
    <xf numFmtId="0" fontId="9" fillId="3" borderId="1" applyAlignment="1" pivotButton="0" quotePrefix="0" xfId="0">
      <alignment horizontal="center"/>
    </xf>
    <xf numFmtId="0" fontId="7" fillId="2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Volunteer Schedule — By-Team Tabs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16" customHeight="1">
      <c r="B6" s="3" t="inlineStr">
        <is>
          <t>1. Each ministry team has its own tab — hand each team lead their tab and let them run it.</t>
        </is>
      </c>
    </row>
    <row r="7" ht="30" customHeight="1">
      <c r="B7" s="3" t="inlineStr">
        <is>
          <t>2. Type your first Sunday's date in B3 on the Worship tab; every other tab follows it automatically.</t>
        </is>
      </c>
    </row>
    <row r="8" ht="16" customHeight="1">
      <c r="B8" s="3" t="inlineStr">
        <is>
          <t>3. Empty slots highlight automatically on every tab, with an open-slots count per Sunday.</t>
        </is>
      </c>
    </row>
    <row r="9" ht="30" customHeight="1">
      <c r="B9" s="3" t="inlineStr">
        <is>
          <t>4. Volunteers tab — the 'Times on schedule' count adds up appearances across ALL team tabs, so cross-team over-serving can't hide.</t>
        </is>
      </c>
    </row>
    <row r="10" ht="16" customHeight="1">
      <c r="B10" s="3" t="inlineStr"/>
    </row>
    <row r="11" ht="30" customHeight="1">
      <c r="B11" s="3" t="inlineStr">
        <is>
          <t>Tip: this layout is for delegating. If one person still fills in every tab, use the single-grid version instead.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Worship Team — Volunteer Schedule</t>
        </is>
      </c>
    </row>
    <row r="2">
      <c r="A2" s="6" t="inlineStr">
        <is>
          <t>Type your first Sunday in B3 — every tab follows this date</t>
        </is>
      </c>
    </row>
    <row r="3">
      <c r="A3" s="7" t="inlineStr">
        <is>
          <t>Position</t>
        </is>
      </c>
      <c r="B3" s="8" t="n">
        <v>46257</v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Worship Leader</t>
        </is>
      </c>
      <c r="B4" s="10" t="inlineStr">
        <is>
          <t>Sarah Mitchell</t>
        </is>
      </c>
      <c r="C4" s="10" t="inlineStr">
        <is>
          <t>Sarah Mitchell</t>
        </is>
      </c>
      <c r="D4" s="10" t="n"/>
      <c r="E4" s="10" t="n"/>
      <c r="F4" s="10" t="n"/>
      <c r="G4" s="10" t="n"/>
      <c r="H4" s="10" t="n"/>
      <c r="I4" s="10" t="n"/>
    </row>
    <row r="5">
      <c r="A5" s="9" t="inlineStr">
        <is>
          <t>Vocals 1</t>
        </is>
      </c>
      <c r="B5" s="10" t="inlineStr">
        <is>
          <t>Grace Okafor</t>
        </is>
      </c>
      <c r="C5" s="10" t="inlineStr">
        <is>
          <t>Lily Tran</t>
        </is>
      </c>
      <c r="D5" s="10" t="n"/>
      <c r="E5" s="10" t="n"/>
      <c r="F5" s="10" t="n"/>
      <c r="G5" s="10" t="n"/>
      <c r="H5" s="10" t="n"/>
      <c r="I5" s="10" t="n"/>
    </row>
    <row r="6">
      <c r="A6" s="9" t="inlineStr">
        <is>
          <t>Vocals 2</t>
        </is>
      </c>
      <c r="B6" s="10" t="inlineStr">
        <is>
          <t>Lily Tran</t>
        </is>
      </c>
      <c r="C6" s="10" t="n"/>
      <c r="D6" s="10" t="n"/>
      <c r="E6" s="10" t="n"/>
      <c r="F6" s="10" t="n"/>
      <c r="G6" s="10" t="n"/>
      <c r="H6" s="10" t="n"/>
      <c r="I6" s="10" t="n"/>
    </row>
    <row r="7">
      <c r="A7" s="9" t="inlineStr">
        <is>
          <t>Acoustic Guitar</t>
        </is>
      </c>
      <c r="B7" s="10" t="inlineStr">
        <is>
          <t>David Chen</t>
        </is>
      </c>
      <c r="C7" s="10" t="inlineStr">
        <is>
          <t>David Chen</t>
        </is>
      </c>
      <c r="D7" s="10" t="n"/>
      <c r="E7" s="10" t="n"/>
      <c r="F7" s="10" t="n"/>
      <c r="G7" s="10" t="n"/>
      <c r="H7" s="10" t="n"/>
      <c r="I7" s="10" t="n"/>
    </row>
    <row r="8">
      <c r="A8" s="9" t="inlineStr">
        <is>
          <t>Bass</t>
        </is>
      </c>
      <c r="B8" s="10" t="inlineStr">
        <is>
          <t>Marcus Webb</t>
        </is>
      </c>
      <c r="C8" s="10" t="inlineStr">
        <is>
          <t>Marcus Webb</t>
        </is>
      </c>
      <c r="D8" s="10" t="n"/>
      <c r="E8" s="10" t="n"/>
      <c r="F8" s="10" t="n"/>
      <c r="G8" s="10" t="n"/>
      <c r="H8" s="10" t="n"/>
      <c r="I8" s="10" t="n"/>
    </row>
    <row r="9">
      <c r="A9" s="9" t="inlineStr">
        <is>
          <t>Drums</t>
        </is>
      </c>
      <c r="B9" s="10" t="inlineStr">
        <is>
          <t>Tom Bradley</t>
        </is>
      </c>
      <c r="C9" s="10" t="n"/>
      <c r="D9" s="10" t="n"/>
      <c r="E9" s="10" t="n"/>
      <c r="F9" s="10" t="n"/>
      <c r="G9" s="10" t="n"/>
      <c r="H9" s="10" t="n"/>
      <c r="I9" s="10" t="n"/>
    </row>
    <row r="10">
      <c r="A10" s="9" t="inlineStr">
        <is>
          <t>Keys</t>
        </is>
      </c>
      <c r="B10" s="10" t="n"/>
      <c r="C10" s="10" t="inlineStr">
        <is>
          <t>Anna Kowalski</t>
        </is>
      </c>
      <c r="D10" s="10" t="n"/>
      <c r="E10" s="10" t="n"/>
      <c r="F10" s="10" t="n"/>
      <c r="G10" s="10" t="n"/>
      <c r="H10" s="10" t="n"/>
      <c r="I10" s="10" t="n"/>
    </row>
    <row r="11">
      <c r="A11" s="11" t="inlineStr">
        <is>
          <t>Open slots</t>
        </is>
      </c>
      <c r="B11" s="12">
        <f>7-COUNTA(B4:B10)</f>
        <v/>
      </c>
      <c r="C11" s="12">
        <f>7-COUNTA(C4:C10)</f>
        <v/>
      </c>
      <c r="D11" s="12">
        <f>7-COUNTA(D4:D10)</f>
        <v/>
      </c>
      <c r="E11" s="12">
        <f>7-COUNTA(E4:E10)</f>
        <v/>
      </c>
      <c r="F11" s="12">
        <f>7-COUNTA(F4:F10)</f>
        <v/>
      </c>
      <c r="G11" s="12">
        <f>7-COUNTA(G4:G10)</f>
        <v/>
      </c>
      <c r="H11" s="12">
        <f>7-COUNTA(H4:H10)</f>
        <v/>
      </c>
      <c r="I11" s="12">
        <f>7-COUNTA(I4:I10)</f>
        <v/>
      </c>
    </row>
  </sheetData>
  <mergeCells count="2">
    <mergeCell ref="A1:I1"/>
    <mergeCell ref="A2:I2"/>
  </mergeCells>
  <conditionalFormatting sqref="B4:I10">
    <cfRule type="expression" priority="1" dxfId="0">
      <formula>ISBLANK(B4)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Tech &amp; Production — Volunteer Schedule</t>
        </is>
      </c>
    </row>
    <row r="2">
      <c r="A2" s="6" t="inlineStr">
        <is>
          <t>Dates follow the Worship tab automatically</t>
        </is>
      </c>
    </row>
    <row r="3">
      <c r="A3" s="7" t="inlineStr">
        <is>
          <t>Position</t>
        </is>
      </c>
      <c r="B3" s="8">
        <f>Worship!B3</f>
        <v/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Sound</t>
        </is>
      </c>
      <c r="B4" s="10" t="n"/>
      <c r="C4" s="10" t="n"/>
      <c r="D4" s="10" t="n"/>
      <c r="E4" s="10" t="n"/>
      <c r="F4" s="10" t="n"/>
      <c r="G4" s="10" t="n"/>
      <c r="H4" s="10" t="n"/>
      <c r="I4" s="10" t="n"/>
    </row>
    <row r="5">
      <c r="A5" s="9" t="inlineStr">
        <is>
          <t>Slides / Lyrics</t>
        </is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>
      <c r="A6" s="9" t="inlineStr">
        <is>
          <t>Livestream</t>
        </is>
      </c>
      <c r="B6" s="10" t="n"/>
      <c r="C6" s="10" t="n"/>
      <c r="D6" s="10" t="n"/>
      <c r="E6" s="10" t="n"/>
      <c r="F6" s="10" t="n"/>
      <c r="G6" s="10" t="n"/>
      <c r="H6" s="10" t="n"/>
      <c r="I6" s="10" t="n"/>
    </row>
    <row r="7">
      <c r="A7" s="11" t="inlineStr">
        <is>
          <t>Open slots</t>
        </is>
      </c>
      <c r="B7" s="12">
        <f>3-COUNTA(B4:B6)</f>
        <v/>
      </c>
      <c r="C7" s="12">
        <f>3-COUNTA(C4:C6)</f>
        <v/>
      </c>
      <c r="D7" s="12">
        <f>3-COUNTA(D4:D6)</f>
        <v/>
      </c>
      <c r="E7" s="12">
        <f>3-COUNTA(E4:E6)</f>
        <v/>
      </c>
      <c r="F7" s="12">
        <f>3-COUNTA(F4:F6)</f>
        <v/>
      </c>
      <c r="G7" s="12">
        <f>3-COUNTA(G4:G6)</f>
        <v/>
      </c>
      <c r="H7" s="12">
        <f>3-COUNTA(H4:H6)</f>
        <v/>
      </c>
      <c r="I7" s="12">
        <f>3-COUNTA(I4:I6)</f>
        <v/>
      </c>
    </row>
  </sheetData>
  <mergeCells count="2">
    <mergeCell ref="A1:I1"/>
    <mergeCell ref="A2:I2"/>
  </mergeCells>
  <conditionalFormatting sqref="B4:I6">
    <cfRule type="expression" priority="1" dxfId="0">
      <formula>ISBLANK(B4)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Kids Ministry — Volunteer Schedule</t>
        </is>
      </c>
    </row>
    <row r="2">
      <c r="A2" s="6" t="inlineStr">
        <is>
          <t>Dates follow the Worship tab automatically</t>
        </is>
      </c>
    </row>
    <row r="3">
      <c r="A3" s="7" t="inlineStr">
        <is>
          <t>Position</t>
        </is>
      </c>
      <c r="B3" s="8">
        <f>Worship!B3</f>
        <v/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Nursery Lead</t>
        </is>
      </c>
      <c r="B4" s="10" t="inlineStr">
        <is>
          <t>Karen Foster</t>
        </is>
      </c>
      <c r="C4" s="10" t="inlineStr">
        <is>
          <t>Karen Foster</t>
        </is>
      </c>
      <c r="D4" s="10" t="n"/>
      <c r="E4" s="10" t="n"/>
      <c r="F4" s="10" t="n"/>
      <c r="G4" s="10" t="n"/>
      <c r="H4" s="10" t="n"/>
      <c r="I4" s="10" t="n"/>
    </row>
    <row r="5">
      <c r="A5" s="9" t="inlineStr">
        <is>
          <t>Nursery Helper</t>
        </is>
      </c>
      <c r="B5" s="10" t="inlineStr">
        <is>
          <t>Anna Kowalski</t>
        </is>
      </c>
      <c r="C5" s="10" t="inlineStr">
        <is>
          <t>Grace Okafor</t>
        </is>
      </c>
      <c r="D5" s="10" t="n"/>
      <c r="E5" s="10" t="n"/>
      <c r="F5" s="10" t="n"/>
      <c r="G5" s="10" t="n"/>
      <c r="H5" s="10" t="n"/>
      <c r="I5" s="10" t="n"/>
    </row>
    <row r="6">
      <c r="A6" s="9" t="inlineStr">
        <is>
          <t>Preschool Teacher</t>
        </is>
      </c>
      <c r="B6" s="10" t="inlineStr">
        <is>
          <t>Emily Rodriguez</t>
        </is>
      </c>
      <c r="C6" s="10" t="inlineStr">
        <is>
          <t>Emily Rodriguez</t>
        </is>
      </c>
      <c r="D6" s="10" t="n"/>
      <c r="E6" s="10" t="n"/>
      <c r="F6" s="10" t="n"/>
      <c r="G6" s="10" t="n"/>
      <c r="H6" s="10" t="n"/>
      <c r="I6" s="10" t="n"/>
    </row>
    <row r="7">
      <c r="A7" s="9" t="inlineStr">
        <is>
          <t>Elementary Teacher</t>
        </is>
      </c>
      <c r="B7" s="10" t="inlineStr">
        <is>
          <t>James Patterson</t>
        </is>
      </c>
      <c r="C7" s="10" t="inlineStr">
        <is>
          <t>James Patterson</t>
        </is>
      </c>
      <c r="D7" s="10" t="n"/>
      <c r="E7" s="10" t="n"/>
      <c r="F7" s="10" t="n"/>
      <c r="G7" s="10" t="n"/>
      <c r="H7" s="10" t="n"/>
      <c r="I7" s="10" t="n"/>
    </row>
    <row r="8">
      <c r="A8" s="9" t="inlineStr">
        <is>
          <t>Check-in Desk</t>
        </is>
      </c>
      <c r="B8" s="10" t="n"/>
      <c r="C8" s="10" t="inlineStr">
        <is>
          <t>Lily Tran</t>
        </is>
      </c>
      <c r="D8" s="10" t="n"/>
      <c r="E8" s="10" t="n"/>
      <c r="F8" s="10" t="n"/>
      <c r="G8" s="10" t="n"/>
      <c r="H8" s="10" t="n"/>
      <c r="I8" s="10" t="n"/>
    </row>
    <row r="9">
      <c r="A9" s="11" t="inlineStr">
        <is>
          <t>Open slots</t>
        </is>
      </c>
      <c r="B9" s="12">
        <f>5-COUNTA(B4:B8)</f>
        <v/>
      </c>
      <c r="C9" s="12">
        <f>5-COUNTA(C4:C8)</f>
        <v/>
      </c>
      <c r="D9" s="12">
        <f>5-COUNTA(D4:D8)</f>
        <v/>
      </c>
      <c r="E9" s="12">
        <f>5-COUNTA(E4:E8)</f>
        <v/>
      </c>
      <c r="F9" s="12">
        <f>5-COUNTA(F4:F8)</f>
        <v/>
      </c>
      <c r="G9" s="12">
        <f>5-COUNTA(G4:G8)</f>
        <v/>
      </c>
      <c r="H9" s="12">
        <f>5-COUNTA(H4:H8)</f>
        <v/>
      </c>
      <c r="I9" s="12">
        <f>5-COUNTA(I4:I8)</f>
        <v/>
      </c>
    </row>
  </sheetData>
  <mergeCells count="2">
    <mergeCell ref="A1:I1"/>
    <mergeCell ref="A2:I2"/>
  </mergeCells>
  <conditionalFormatting sqref="B4:I8">
    <cfRule type="expression" priority="1" dxfId="0">
      <formula>ISBLANK(B4)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Hospitality — Volunteer Schedule</t>
        </is>
      </c>
    </row>
    <row r="2">
      <c r="A2" s="6" t="inlineStr">
        <is>
          <t>Dates follow the Worship tab automatically</t>
        </is>
      </c>
    </row>
    <row r="3">
      <c r="A3" s="7" t="inlineStr">
        <is>
          <t>Position</t>
        </is>
      </c>
      <c r="B3" s="8">
        <f>Worship!B3</f>
        <v/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Greeter — Front Door</t>
        </is>
      </c>
      <c r="B4" s="10" t="n"/>
      <c r="C4" s="10" t="n"/>
      <c r="D4" s="10" t="n"/>
      <c r="E4" s="10" t="n"/>
      <c r="F4" s="10" t="n"/>
      <c r="G4" s="10" t="n"/>
      <c r="H4" s="10" t="n"/>
      <c r="I4" s="10" t="n"/>
    </row>
    <row r="5">
      <c r="A5" s="9" t="inlineStr">
        <is>
          <t>Greeter — Lobby</t>
        </is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>
      <c r="A6" s="9" t="inlineStr">
        <is>
          <t>Usher 1</t>
        </is>
      </c>
      <c r="B6" s="10" t="n"/>
      <c r="C6" s="10" t="n"/>
      <c r="D6" s="10" t="n"/>
      <c r="E6" s="10" t="n"/>
      <c r="F6" s="10" t="n"/>
      <c r="G6" s="10" t="n"/>
      <c r="H6" s="10" t="n"/>
      <c r="I6" s="10" t="n"/>
    </row>
    <row r="7">
      <c r="A7" s="9" t="inlineStr">
        <is>
          <t>Usher 2</t>
        </is>
      </c>
      <c r="B7" s="10" t="n"/>
      <c r="C7" s="10" t="n"/>
      <c r="D7" s="10" t="n"/>
      <c r="E7" s="10" t="n"/>
      <c r="F7" s="10" t="n"/>
      <c r="G7" s="10" t="n"/>
      <c r="H7" s="10" t="n"/>
      <c r="I7" s="10" t="n"/>
    </row>
    <row r="8">
      <c r="A8" s="9" t="inlineStr">
        <is>
          <t>Coffee Bar</t>
        </is>
      </c>
      <c r="B8" s="10" t="n"/>
      <c r="C8" s="10" t="n"/>
      <c r="D8" s="10" t="n"/>
      <c r="E8" s="10" t="n"/>
      <c r="F8" s="10" t="n"/>
      <c r="G8" s="10" t="n"/>
      <c r="H8" s="10" t="n"/>
      <c r="I8" s="10" t="n"/>
    </row>
    <row r="9">
      <c r="A9" s="11" t="inlineStr">
        <is>
          <t>Open slots</t>
        </is>
      </c>
      <c r="B9" s="12">
        <f>5-COUNTA(B4:B8)</f>
        <v/>
      </c>
      <c r="C9" s="12">
        <f>5-COUNTA(C4:C8)</f>
        <v/>
      </c>
      <c r="D9" s="12">
        <f>5-COUNTA(D4:D8)</f>
        <v/>
      </c>
      <c r="E9" s="12">
        <f>5-COUNTA(E4:E8)</f>
        <v/>
      </c>
      <c r="F9" s="12">
        <f>5-COUNTA(F4:F8)</f>
        <v/>
      </c>
      <c r="G9" s="12">
        <f>5-COUNTA(G4:G8)</f>
        <v/>
      </c>
      <c r="H9" s="12">
        <f>5-COUNTA(H4:H8)</f>
        <v/>
      </c>
      <c r="I9" s="12">
        <f>5-COUNTA(I4:I8)</f>
        <v/>
      </c>
    </row>
  </sheetData>
  <mergeCells count="2">
    <mergeCell ref="A1:I1"/>
    <mergeCell ref="A2:I2"/>
  </mergeCells>
  <conditionalFormatting sqref="B4:I8">
    <cfRule type="expression" priority="1" dxfId="0">
      <formula>ISBLANK(B4)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5" t="inlineStr">
        <is>
          <t>Prayer Team — Volunteer Schedule</t>
        </is>
      </c>
    </row>
    <row r="2">
      <c r="A2" s="6" t="inlineStr">
        <is>
          <t>Dates follow the Worship tab automatically</t>
        </is>
      </c>
    </row>
    <row r="3">
      <c r="A3" s="7" t="inlineStr">
        <is>
          <t>Position</t>
        </is>
      </c>
      <c r="B3" s="8">
        <f>Worship!B3</f>
        <v/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</row>
    <row r="4">
      <c r="A4" s="9" t="inlineStr">
        <is>
          <t>Prayer 1</t>
        </is>
      </c>
      <c r="B4" s="10" t="n"/>
      <c r="C4" s="10" t="n"/>
      <c r="D4" s="10" t="n"/>
      <c r="E4" s="10" t="n"/>
      <c r="F4" s="10" t="n"/>
      <c r="G4" s="10" t="n"/>
      <c r="H4" s="10" t="n"/>
      <c r="I4" s="10" t="n"/>
    </row>
    <row r="5">
      <c r="A5" s="9" t="inlineStr">
        <is>
          <t>Prayer 2</t>
        </is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>
      <c r="A6" s="11" t="inlineStr">
        <is>
          <t>Open slots</t>
        </is>
      </c>
      <c r="B6" s="12">
        <f>2-COUNTA(B4:B5)</f>
        <v/>
      </c>
      <c r="C6" s="12">
        <f>2-COUNTA(C4:C5)</f>
        <v/>
      </c>
      <c r="D6" s="12">
        <f>2-COUNTA(D4:D5)</f>
        <v/>
      </c>
      <c r="E6" s="12">
        <f>2-COUNTA(E4:E5)</f>
        <v/>
      </c>
      <c r="F6" s="12">
        <f>2-COUNTA(F4:F5)</f>
        <v/>
      </c>
      <c r="G6" s="12">
        <f>2-COUNTA(G4:G5)</f>
        <v/>
      </c>
      <c r="H6" s="12">
        <f>2-COUNTA(H4:H5)</f>
        <v/>
      </c>
      <c r="I6" s="12">
        <f>2-COUNTA(I4:I5)</f>
        <v/>
      </c>
    </row>
  </sheetData>
  <mergeCells count="2">
    <mergeCell ref="A1:I1"/>
    <mergeCell ref="A2:I2"/>
  </mergeCells>
  <conditionalFormatting sqref="B4:I5">
    <cfRule type="expression" priority="1" dxfId="0">
      <formula>ISBLANK(B4)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8" customWidth="1" min="3" max="3"/>
    <col width="24" customWidth="1" min="4" max="4"/>
    <col width="16" customWidth="1" min="5" max="5"/>
    <col width="22" customWidth="1" min="6" max="6"/>
    <col width="18" customWidth="1" min="7" max="7"/>
    <col width="26" customWidth="1" min="8" max="8"/>
  </cols>
  <sheetData>
    <row r="1">
      <c r="A1" s="13" t="inlineStr">
        <is>
          <t>Name</t>
        </is>
      </c>
      <c r="B1" s="13" t="inlineStr">
        <is>
          <t>Phone</t>
        </is>
      </c>
      <c r="C1" s="13" t="inlineStr">
        <is>
          <t>Email</t>
        </is>
      </c>
      <c r="D1" s="13" t="inlineStr">
        <is>
          <t>Teams</t>
        </is>
      </c>
      <c r="E1" s="13" t="inlineStr">
        <is>
          <t>Prefers to serve</t>
        </is>
      </c>
      <c r="F1" s="13" t="inlineStr">
        <is>
          <t>Away / blackout dates</t>
        </is>
      </c>
      <c r="G1" s="13" t="inlineStr">
        <is>
          <t>Times on schedule</t>
        </is>
      </c>
      <c r="H1" s="13" t="inlineStr">
        <is>
          <t>Notes</t>
        </is>
      </c>
    </row>
    <row r="2">
      <c r="A2" s="9" t="inlineStr">
        <is>
          <t>Sarah Mitchell</t>
        </is>
      </c>
      <c r="B2" s="9" t="inlineStr">
        <is>
          <t>(555) 201-4432</t>
        </is>
      </c>
      <c r="C2" s="9" t="inlineStr">
        <is>
          <t>sarah@example.com</t>
        </is>
      </c>
      <c r="D2" s="9" t="inlineStr">
        <is>
          <t>Worship</t>
        </is>
      </c>
      <c r="E2" s="9" t="inlineStr">
        <is>
          <t>Weekly</t>
        </is>
      </c>
      <c r="F2" s="9" t="inlineStr"/>
      <c r="G2" s="10">
        <f>IF($A2="","",COUNTIF(Worship!$B$4:$I$10,$A2)+COUNTIF(Tech!$B$4:$I$6,$A2)+COUNTIF(Kids!$B$4:$I$8,$A2)+COUNTIF(Hospitality!$B$4:$I$8,$A2)+COUNTIF(Prayer!$B$4:$I$5,$A2))</f>
        <v/>
      </c>
      <c r="H2" s="9" t="inlineStr">
        <is>
          <t>Leads worship most weeks</t>
        </is>
      </c>
    </row>
    <row r="3">
      <c r="A3" s="9" t="inlineStr">
        <is>
          <t>David Chen</t>
        </is>
      </c>
      <c r="B3" s="9" t="inlineStr">
        <is>
          <t>(555) 201-8810</t>
        </is>
      </c>
      <c r="C3" s="9" t="inlineStr">
        <is>
          <t>davidc@example.com</t>
        </is>
      </c>
      <c r="D3" s="9" t="inlineStr">
        <is>
          <t>Worship</t>
        </is>
      </c>
      <c r="E3" s="9" t="inlineStr">
        <is>
          <t>2x / month</t>
        </is>
      </c>
      <c r="F3" s="9" t="inlineStr">
        <is>
          <t>Sep 13</t>
        </is>
      </c>
      <c r="G3" s="10">
        <f>IF($A3="","",COUNTIF(Worship!$B$4:$I$10,$A3)+COUNTIF(Tech!$B$4:$I$6,$A3)+COUNTIF(Kids!$B$4:$I$8,$A3)+COUNTIF(Hospitality!$B$4:$I$8,$A3)+COUNTIF(Prayer!$B$4:$I$5,$A3))</f>
        <v/>
      </c>
      <c r="H3" s="9" t="inlineStr"/>
    </row>
    <row r="4">
      <c r="A4" s="9" t="inlineStr">
        <is>
          <t>Emily Rodriguez</t>
        </is>
      </c>
      <c r="B4" s="9" t="inlineStr">
        <is>
          <t>(555) 201-3327</t>
        </is>
      </c>
      <c r="C4" s="9" t="inlineStr">
        <is>
          <t>emily.r@example.com</t>
        </is>
      </c>
      <c r="D4" s="9" t="inlineStr">
        <is>
          <t>Tech, Kids</t>
        </is>
      </c>
      <c r="E4" s="9" t="inlineStr">
        <is>
          <t>2x / month</t>
        </is>
      </c>
      <c r="F4" s="9" t="inlineStr"/>
      <c r="G4" s="10">
        <f>IF($A4="","",COUNTIF(Worship!$B$4:$I$10,$A4)+COUNTIF(Tech!$B$4:$I$6,$A4)+COUNTIF(Kids!$B$4:$I$8,$A4)+COUNTIF(Hospitality!$B$4:$I$8,$A4)+COUNTIF(Prayer!$B$4:$I$5,$A4))</f>
        <v/>
      </c>
      <c r="H4" s="9" t="inlineStr">
        <is>
          <t>Prefers early service</t>
        </is>
      </c>
    </row>
    <row r="5">
      <c r="A5" s="9" t="inlineStr">
        <is>
          <t>James Patterson</t>
        </is>
      </c>
      <c r="B5" s="9" t="inlineStr">
        <is>
          <t>(555) 201-9954</t>
        </is>
      </c>
      <c r="C5" s="9" t="inlineStr">
        <is>
          <t>jpatterson@example.com</t>
        </is>
      </c>
      <c r="D5" s="9" t="inlineStr">
        <is>
          <t>Kids, Prayer</t>
        </is>
      </c>
      <c r="E5" s="9" t="inlineStr">
        <is>
          <t>Weekly</t>
        </is>
      </c>
      <c r="F5" s="9" t="inlineStr"/>
      <c r="G5" s="10">
        <f>IF($A5="","",COUNTIF(Worship!$B$4:$I$10,$A5)+COUNTIF(Tech!$B$4:$I$6,$A5)+COUNTIF(Kids!$B$4:$I$8,$A5)+COUNTIF(Hospitality!$B$4:$I$8,$A5)+COUNTIF(Prayer!$B$4:$I$5,$A5))</f>
        <v/>
      </c>
      <c r="H5" s="9" t="inlineStr"/>
    </row>
    <row r="6">
      <c r="A6" s="9" t="inlineStr">
        <is>
          <t>Grace Okafor</t>
        </is>
      </c>
      <c r="B6" s="9" t="inlineStr">
        <is>
          <t>(555) 201-7712</t>
        </is>
      </c>
      <c r="C6" s="9" t="inlineStr">
        <is>
          <t>grace.o@example.com</t>
        </is>
      </c>
      <c r="D6" s="9" t="inlineStr">
        <is>
          <t>Worship, Hospitality</t>
        </is>
      </c>
      <c r="E6" s="9" t="inlineStr">
        <is>
          <t>2x / month</t>
        </is>
      </c>
      <c r="F6" s="9" t="inlineStr">
        <is>
          <t>Aug 30</t>
        </is>
      </c>
      <c r="G6" s="10">
        <f>IF($A6="","",COUNTIF(Worship!$B$4:$I$10,$A6)+COUNTIF(Tech!$B$4:$I$6,$A6)+COUNTIF(Kids!$B$4:$I$8,$A6)+COUNTIF(Hospitality!$B$4:$I$8,$A6)+COUNTIF(Prayer!$B$4:$I$5,$A6))</f>
        <v/>
      </c>
      <c r="H6" s="9" t="inlineStr"/>
    </row>
    <row r="7">
      <c r="A7" s="9" t="inlineStr">
        <is>
          <t>Tom Bradley</t>
        </is>
      </c>
      <c r="B7" s="9" t="inlineStr">
        <is>
          <t>(555) 201-6641</t>
        </is>
      </c>
      <c r="C7" s="9" t="inlineStr">
        <is>
          <t>tomb@example.com</t>
        </is>
      </c>
      <c r="D7" s="9" t="inlineStr">
        <is>
          <t>Worship, Hospitality</t>
        </is>
      </c>
      <c r="E7" s="9" t="inlineStr">
        <is>
          <t>Weekly</t>
        </is>
      </c>
      <c r="F7" s="9" t="inlineStr"/>
      <c r="G7" s="10">
        <f>IF($A7="","",COUNTIF(Worship!$B$4:$I$10,$A7)+COUNTIF(Tech!$B$4:$I$6,$A7)+COUNTIF(Kids!$B$4:$I$8,$A7)+COUNTIF(Hospitality!$B$4:$I$8,$A7)+COUNTIF(Prayer!$B$4:$I$5,$A7))</f>
        <v/>
      </c>
      <c r="H7" s="9" t="inlineStr"/>
    </row>
    <row r="8">
      <c r="A8" s="9" t="inlineStr">
        <is>
          <t>Anna Kowalski</t>
        </is>
      </c>
      <c r="B8" s="9" t="inlineStr">
        <is>
          <t>(555) 201-2280</t>
        </is>
      </c>
      <c r="C8" s="9" t="inlineStr">
        <is>
          <t>anna.k@example.com</t>
        </is>
      </c>
      <c r="D8" s="9" t="inlineStr">
        <is>
          <t>Worship, Kids, Hospitality</t>
        </is>
      </c>
      <c r="E8" s="9" t="inlineStr">
        <is>
          <t>1x / month</t>
        </is>
      </c>
      <c r="F8" s="9" t="inlineStr"/>
      <c r="G8" s="10">
        <f>IF($A8="","",COUNTIF(Worship!$B$4:$I$10,$A8)+COUNTIF(Tech!$B$4:$I$6,$A8)+COUNTIF(Kids!$B$4:$I$8,$A8)+COUNTIF(Hospitality!$B$4:$I$8,$A8)+COUNTIF(Prayer!$B$4:$I$5,$A8))</f>
        <v/>
      </c>
      <c r="H8" s="9" t="inlineStr">
        <is>
          <t>New — pair with a lead</t>
        </is>
      </c>
    </row>
    <row r="9">
      <c r="A9" s="9" t="inlineStr">
        <is>
          <t>Marcus Webb</t>
        </is>
      </c>
      <c r="B9" s="9" t="inlineStr">
        <is>
          <t>(555) 201-5519</t>
        </is>
      </c>
      <c r="C9" s="9" t="inlineStr">
        <is>
          <t>marcus@example.com</t>
        </is>
      </c>
      <c r="D9" s="9" t="inlineStr">
        <is>
          <t>Worship, Hospitality</t>
        </is>
      </c>
      <c r="E9" s="9" t="inlineStr">
        <is>
          <t>2x / month</t>
        </is>
      </c>
      <c r="F9" s="9" t="inlineStr"/>
      <c r="G9" s="10">
        <f>IF($A9="","",COUNTIF(Worship!$B$4:$I$10,$A9)+COUNTIF(Tech!$B$4:$I$6,$A9)+COUNTIF(Kids!$B$4:$I$8,$A9)+COUNTIF(Hospitality!$B$4:$I$8,$A9)+COUNTIF(Prayer!$B$4:$I$5,$A9))</f>
        <v/>
      </c>
      <c r="H9" s="9" t="inlineStr"/>
    </row>
    <row r="10">
      <c r="A10" s="9" t="inlineStr">
        <is>
          <t>Lily Tran</t>
        </is>
      </c>
      <c r="B10" s="9" t="inlineStr">
        <is>
          <t>(555) 201-8837</t>
        </is>
      </c>
      <c r="C10" s="9" t="inlineStr">
        <is>
          <t>lily.t@example.com</t>
        </is>
      </c>
      <c r="D10" s="9" t="inlineStr">
        <is>
          <t>Worship, Kids</t>
        </is>
      </c>
      <c r="E10" s="9" t="inlineStr">
        <is>
          <t>2x / month</t>
        </is>
      </c>
      <c r="F10" s="9" t="inlineStr">
        <is>
          <t>Oct 4–18</t>
        </is>
      </c>
      <c r="G10" s="10">
        <f>IF($A10="","",COUNTIF(Worship!$B$4:$I$10,$A10)+COUNTIF(Tech!$B$4:$I$6,$A10)+COUNTIF(Kids!$B$4:$I$8,$A10)+COUNTIF(Hospitality!$B$4:$I$8,$A10)+COUNTIF(Prayer!$B$4:$I$5,$A10))</f>
        <v/>
      </c>
      <c r="H10" s="9" t="inlineStr"/>
    </row>
    <row r="11">
      <c r="A11" s="9" t="inlineStr">
        <is>
          <t>Robert Hayes</t>
        </is>
      </c>
      <c r="B11" s="9" t="inlineStr">
        <is>
          <t>(555) 201-4466</t>
        </is>
      </c>
      <c r="C11" s="9" t="inlineStr">
        <is>
          <t>rhayes@example.com</t>
        </is>
      </c>
      <c r="D11" s="9" t="inlineStr">
        <is>
          <t>Tech, Hospitality</t>
        </is>
      </c>
      <c r="E11" s="9" t="inlineStr">
        <is>
          <t>Weekly</t>
        </is>
      </c>
      <c r="F11" s="9" t="inlineStr"/>
      <c r="G11" s="10">
        <f>IF($A11="","",COUNTIF(Worship!$B$4:$I$10,$A11)+COUNTIF(Tech!$B$4:$I$6,$A11)+COUNTIF(Kids!$B$4:$I$8,$A11)+COUNTIF(Hospitality!$B$4:$I$8,$A11)+COUNTIF(Prayer!$B$4:$I$5,$A11))</f>
        <v/>
      </c>
      <c r="H11" s="9" t="inlineStr">
        <is>
          <t>Sound lead</t>
        </is>
      </c>
    </row>
    <row r="12">
      <c r="A12" s="9" t="inlineStr">
        <is>
          <t>Karen Foster</t>
        </is>
      </c>
      <c r="B12" s="9" t="inlineStr">
        <is>
          <t>(555) 201-1195</t>
        </is>
      </c>
      <c r="C12" s="9" t="inlineStr">
        <is>
          <t>karen.f@example.com</t>
        </is>
      </c>
      <c r="D12" s="9" t="inlineStr">
        <is>
          <t>Kids, Hospitality, Prayer</t>
        </is>
      </c>
      <c r="E12" s="9" t="inlineStr">
        <is>
          <t>2x / month</t>
        </is>
      </c>
      <c r="F12" s="9" t="inlineStr"/>
      <c r="G12" s="10">
        <f>IF($A12="","",COUNTIF(Worship!$B$4:$I$10,$A12)+COUNTIF(Tech!$B$4:$I$6,$A12)+COUNTIF(Kids!$B$4:$I$8,$A12)+COUNTIF(Hospitality!$B$4:$I$8,$A12)+COUNTIF(Prayer!$B$4:$I$5,$A12))</f>
        <v/>
      </c>
      <c r="H12" s="9" t="inlineStr"/>
    </row>
    <row r="13">
      <c r="A13" s="9" t="inlineStr">
        <is>
          <t>Miguel Santos</t>
        </is>
      </c>
      <c r="B13" s="9" t="inlineStr">
        <is>
          <t>(555) 201-7048</t>
        </is>
      </c>
      <c r="C13" s="9" t="inlineStr">
        <is>
          <t>miguel.s@example.com</t>
        </is>
      </c>
      <c r="D13" s="9" t="inlineStr">
        <is>
          <t>Tech</t>
        </is>
      </c>
      <c r="E13" s="9" t="inlineStr">
        <is>
          <t>1x / month</t>
        </is>
      </c>
      <c r="F13" s="9" t="inlineStr"/>
      <c r="G13" s="10">
        <f>IF($A13="","",COUNTIF(Worship!$B$4:$I$10,$A13)+COUNTIF(Tech!$B$4:$I$6,$A13)+COUNTIF(Kids!$B$4:$I$8,$A13)+COUNTIF(Hospitality!$B$4:$I$8,$A13)+COUNTIF(Prayer!$B$4:$I$5,$A13))</f>
        <v/>
      </c>
      <c r="H13" s="9" t="inlineStr">
        <is>
          <t>Training on livestream</t>
        </is>
      </c>
    </row>
  </sheetData>
  <conditionalFormatting sqref="G2:G13">
    <cfRule type="expression" priority="1" dxfId="1">
      <formula>AND($A2&lt;&gt;"",G2&gt;=4)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